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eorge/Documents/"/>
    </mc:Choice>
  </mc:AlternateContent>
  <bookViews>
    <workbookView xWindow="0" yWindow="460" windowWidth="28800" windowHeight="17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13" i="1"/>
  <c r="C13" i="1"/>
  <c r="B5" i="1"/>
  <c r="B12" i="1"/>
  <c r="B11" i="1"/>
  <c r="C11" i="1"/>
  <c r="C12" i="1"/>
  <c r="B14" i="1"/>
  <c r="C14" i="1"/>
  <c r="B4" i="1"/>
  <c r="B15" i="1"/>
  <c r="C15" i="1"/>
  <c r="B16" i="1"/>
  <c r="C16" i="1"/>
  <c r="B10" i="1"/>
  <c r="C10" i="1"/>
  <c r="C5" i="1"/>
  <c r="C6" i="1"/>
  <c r="C4" i="1"/>
  <c r="C2" i="1"/>
</calcChain>
</file>

<file path=xl/sharedStrings.xml><?xml version="1.0" encoding="utf-8"?>
<sst xmlns="http://schemas.openxmlformats.org/spreadsheetml/2006/main" count="20" uniqueCount="20">
  <si>
    <t>Opening Date</t>
  </si>
  <si>
    <t>First Trial Date</t>
  </si>
  <si>
    <t>Number of Trial Days</t>
  </si>
  <si>
    <t>Last Trial Date</t>
  </si>
  <si>
    <t>Closing Date</t>
  </si>
  <si>
    <t>Application due to AKC</t>
  </si>
  <si>
    <t>Application is due at least 18 weeks before Closing date</t>
  </si>
  <si>
    <t>Premium Distribution</t>
  </si>
  <si>
    <t>Default is the Monday that is at least two weeks prior to the first trial date</t>
  </si>
  <si>
    <t>Move up deadline</t>
  </si>
  <si>
    <t>Results to exhibitors</t>
  </si>
  <si>
    <t>Premiums are to be sent to the AKC and exhibitors at least two weeks prior to the opening date</t>
  </si>
  <si>
    <t>Premium to AKC for Review</t>
  </si>
  <si>
    <t>Results to AKC</t>
  </si>
  <si>
    <t>Default is eight weeks prior to closing date</t>
  </si>
  <si>
    <t>The following are calculated on the above information</t>
  </si>
  <si>
    <t>Days from Today</t>
  </si>
  <si>
    <t>Action Item</t>
  </si>
  <si>
    <t>Date/Value</t>
  </si>
  <si>
    <t>Email Reminder one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</si>
</sst>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d\ m/d/yyyy"/>
  </numFmts>
  <fonts count="2" x14ac:knownFonts="1">
    <font>
      <sz val="12"/>
      <color theme="1"/>
      <name val="Calibri"/>
      <family val="2"/>
      <scheme val="minor"/>
    </font>
    <font>
      <sz val="14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1" fillId="0" borderId="0" xfId="0" applyNumberFormat="1" applyFont="1"/>
  </cellXfs>
  <cellStyles count="1">
    <cellStyle name="Normal" xfId="0" builtinId="0"/>
  </cellStyles>
  <dxfs count="24">
    <dxf>
      <font>
        <u val="none"/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u val="none"/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u val="none"/>
        <color theme="1"/>
      </font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theme="5" tint="0.59996337778862885"/>
        </patternFill>
      </fill>
    </dxf>
    <dxf>
      <font>
        <u val="none"/>
        <color theme="1"/>
      </font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theme="5" tint="0.59996337778862885"/>
        </patternFill>
      </fill>
    </dxf>
    <dxf>
      <font>
        <u val="none"/>
        <color theme="1"/>
      </font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theme="5" tint="0.59996337778862885"/>
        </patternFill>
      </fill>
    </dxf>
    <dxf>
      <font>
        <u val="none"/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theme="5" tint="0.59996337778862885"/>
        </patternFill>
      </fill>
    </dxf>
    <dxf>
      <font>
        <u val="none"/>
        <color theme="1"/>
      </font>
      <fill>
        <patternFill>
          <bgColor theme="7" tint="0.79998168889431442"/>
        </patternFill>
      </fill>
    </dxf>
    <dxf>
      <font>
        <u val="none"/>
        <color theme="1"/>
      </font>
      <fill>
        <patternFill>
          <bgColor theme="7" tint="0.79998168889431442"/>
        </patternFill>
      </fill>
    </dxf>
    <dxf>
      <font>
        <u val="none"/>
        <color theme="1"/>
      </font>
      <fill>
        <patternFill>
          <bgColor theme="7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B5" sqref="B5"/>
    </sheetView>
  </sheetViews>
  <sheetFormatPr baseColWidth="10" defaultColWidth="26.6640625" defaultRowHeight="18" x14ac:dyDescent="0.2"/>
  <cols>
    <col min="1" max="1" width="31.6640625" style="1" customWidth="1"/>
    <col min="2" max="3" width="20.6640625" style="1" customWidth="1"/>
    <col min="4" max="16384" width="26.6640625" style="1"/>
  </cols>
  <sheetData>
    <row r="1" spans="1:4" x14ac:dyDescent="0.2">
      <c r="A1" s="1" t="s">
        <v>17</v>
      </c>
      <c r="B1" s="1" t="s">
        <v>18</v>
      </c>
      <c r="C1" s="1" t="s">
        <v>16</v>
      </c>
    </row>
    <row r="2" spans="1:4" x14ac:dyDescent="0.2">
      <c r="A2" s="1" t="s">
        <v>1</v>
      </c>
      <c r="B2" s="2">
        <v>42895</v>
      </c>
      <c r="C2" s="3">
        <f ca="1">B2-TODAY()</f>
        <v>130</v>
      </c>
    </row>
    <row r="3" spans="1:4" x14ac:dyDescent="0.2">
      <c r="A3" s="1" t="s">
        <v>2</v>
      </c>
      <c r="B3" s="1">
        <v>3</v>
      </c>
    </row>
    <row r="4" spans="1:4" x14ac:dyDescent="0.2">
      <c r="A4" s="1" t="s">
        <v>3</v>
      </c>
      <c r="B4" s="2">
        <f>B2+B3-1</f>
        <v>42897</v>
      </c>
      <c r="C4" s="3">
        <f ca="1">B4-TODAY()</f>
        <v>132</v>
      </c>
    </row>
    <row r="5" spans="1:4" x14ac:dyDescent="0.2">
      <c r="A5" s="1" t="s">
        <v>0</v>
      </c>
      <c r="B5" s="2">
        <f>B6-(8*7)</f>
        <v>42821</v>
      </c>
      <c r="C5" s="3">
        <f t="shared" ref="C5:C6" ca="1" si="0">B5-TODAY()</f>
        <v>56</v>
      </c>
      <c r="D5" s="1" t="s">
        <v>14</v>
      </c>
    </row>
    <row r="6" spans="1:4" x14ac:dyDescent="0.2">
      <c r="A6" s="1" t="s">
        <v>4</v>
      </c>
      <c r="B6" s="2">
        <f>B2-14-WEEKDAY(B2,3)</f>
        <v>42877</v>
      </c>
      <c r="C6" s="3">
        <f t="shared" ca="1" si="0"/>
        <v>112</v>
      </c>
      <c r="D6" s="1" t="s">
        <v>8</v>
      </c>
    </row>
    <row r="7" spans="1:4" x14ac:dyDescent="0.2">
      <c r="B7" s="2"/>
      <c r="C7" s="2"/>
    </row>
    <row r="8" spans="1:4" x14ac:dyDescent="0.2">
      <c r="A8" s="1" t="s">
        <v>15</v>
      </c>
      <c r="B8" s="2"/>
      <c r="C8" s="2"/>
    </row>
    <row r="10" spans="1:4" x14ac:dyDescent="0.2">
      <c r="A10" s="1" t="s">
        <v>5</v>
      </c>
      <c r="B10" s="2">
        <f>B6-(18*7)</f>
        <v>42751</v>
      </c>
      <c r="C10" s="3">
        <f ca="1">B10-TODAY()</f>
        <v>-14</v>
      </c>
      <c r="D10" s="1" t="s">
        <v>6</v>
      </c>
    </row>
    <row r="11" spans="1:4" x14ac:dyDescent="0.2">
      <c r="A11" s="1" t="s">
        <v>12</v>
      </c>
      <c r="B11" s="2">
        <f>B12-14</f>
        <v>42793</v>
      </c>
      <c r="C11" s="3">
        <f t="shared" ref="C11:C16" ca="1" si="1">B11-TODAY()</f>
        <v>28</v>
      </c>
    </row>
    <row r="12" spans="1:4" x14ac:dyDescent="0.2">
      <c r="A12" s="1" t="s">
        <v>7</v>
      </c>
      <c r="B12" s="2">
        <f>B5-14</f>
        <v>42807</v>
      </c>
      <c r="C12" s="3">
        <f t="shared" ca="1" si="1"/>
        <v>42</v>
      </c>
      <c r="D12" s="1" t="s">
        <v>11</v>
      </c>
    </row>
    <row r="13" spans="1:4" x14ac:dyDescent="0.2">
      <c r="A13" s="1" t="s">
        <v>19</v>
      </c>
      <c r="B13" s="2">
        <f>B6-7</f>
        <v>42870</v>
      </c>
      <c r="C13" s="3">
        <f t="shared" ca="1" si="1"/>
        <v>105</v>
      </c>
    </row>
    <row r="14" spans="1:4" x14ac:dyDescent="0.2">
      <c r="A14" s="1" t="s">
        <v>9</v>
      </c>
      <c r="B14" s="2">
        <f>B2-WEEKDAY(B2,3)</f>
        <v>42891</v>
      </c>
      <c r="C14" s="3">
        <f t="shared" ca="1" si="1"/>
        <v>126</v>
      </c>
    </row>
    <row r="15" spans="1:4" x14ac:dyDescent="0.2">
      <c r="A15" s="1" t="s">
        <v>10</v>
      </c>
      <c r="B15" s="2">
        <f>B4+1</f>
        <v>42898</v>
      </c>
      <c r="C15" s="3">
        <f t="shared" ca="1" si="1"/>
        <v>133</v>
      </c>
    </row>
    <row r="16" spans="1:4" x14ac:dyDescent="0.2">
      <c r="A16" s="1" t="s">
        <v>13</v>
      </c>
      <c r="B16" s="2">
        <f>B4+2</f>
        <v>42899</v>
      </c>
      <c r="C16" s="3">
        <f t="shared" ca="1" si="1"/>
        <v>134</v>
      </c>
    </row>
  </sheetData>
  <conditionalFormatting sqref="C2 C4:C6 C10:C16">
    <cfRule type="cellIs" dxfId="7" priority="2" operator="lessThan">
      <formula>1</formula>
    </cfRule>
  </conditionalFormatting>
  <conditionalFormatting sqref="C2:C36">
    <cfRule type="containsBlanks" dxfId="6" priority="1">
      <formula>LEN(TRIM(C2))=0</formula>
    </cfRule>
    <cfRule type="cellIs" dxfId="5" priority="3" operator="between">
      <formula>1</formula>
      <formula>7</formula>
    </cfRule>
    <cfRule type="cellIs" dxfId="4" priority="4" operator="between">
      <formula>8</formula>
      <formula>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2017-01-30T13:50:48Z</dcterms:created>
  <dcterms:modified xsi:type="dcterms:W3CDTF">2017-01-30T17:41:53Z</dcterms:modified>
</cp:coreProperties>
</file>